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1415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48" i="1" s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C17" i="1"/>
  <c r="C43" i="1" s="1"/>
  <c r="F73" i="1" l="1"/>
  <c r="G73" i="1"/>
  <c r="D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<sst xmlns="http://schemas.openxmlformats.org/spreadsheetml/2006/main" count="77" uniqueCount="77">
  <si>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</si>
  <si>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</si>
  <si>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</si>
  <si>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</si>
  <si>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</si>
  <si>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</si>
  <si>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</si>
  <si>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</si>
  <si>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</si>
  <si>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</si>
  <si>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</si>
  <si>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</si>
  <si>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</si>
  <si>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</si>
  <si>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</si>
  <si>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</si>
  <si>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</si>
  <si>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</si>
  <si>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</si>
  <si>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</si>
  <si>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</si>
  <si>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</si>
  <si>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</si>
  <si>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</si>
  <si>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</si>
  <si>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</si>
  <si>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</si>
  <si>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</si>
  <si>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</si>
  <si>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</si>
  <si>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</si>
  <si>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</si>
  <si>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</si>
  <si>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</si>
  <si>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</si>
  <si>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</si>
  <si>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</si>
  <si>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</si>
  <si>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</si>
  <si>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</si>
  <si>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</si>
  <si>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</si>
  <si>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</si>
  <si>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</si>
  <si>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</si>
  <si>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</si>
  <si>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</si>
  <si>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</si>
  <si>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</si>
  <si>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</si>
  <si>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</si>
  <si>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</si>
  <si>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</si>
  <si>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</si>
  <si>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</si>
  <si>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</si>
  <si>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</si>
  <si>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</si>
  <si>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</si>
  <si>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</si>
  <si>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</si>
  <si>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</si>
  <si>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</si>
  <si>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</si>
  <si>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</si>
  <si>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</si>
  <si>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</si>
  <si>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</si>
  <si>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</si>
  <si>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</si>
  <si>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</si>
  <si>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</si>
  <si>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</si>
  <si>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</si>
  <si>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</si>
  <si>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de Salud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</si>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</sst>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201084</xdr:colOff>
      <xdr:row>77</xdr:row>
      <xdr:rowOff>42332</xdr:rowOff>
    </xdr:from>
    <xdr:to>
      <xdr:col>2</xdr:col>
      <xdr:colOff>21205</xdr:colOff>
      <xdr:row>87</xdr:row>
      <xdr:rowOff>126470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433917" y="14128749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582083</xdr:colOff>
      <xdr:row>77</xdr:row>
      <xdr:rowOff>31750</xdr:rowOff>
    </xdr:from>
    <xdr:to>
      <xdr:col>7</xdr:col>
      <xdr:colOff>443347</xdr:colOff>
      <xdr:row>90</xdr:row>
      <xdr:rowOff>2424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SpPr txBox="1"/>
      </xdr:nvSpPr>
      <xdr:spPr>
        <a:xfrm>
          <a:off x="5482166" y="14118167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 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70" zoomScale="90" zoomScaleNormal="90" workbookViewId="0">
      <selection activeCell="K81" sqref="K8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5.28515625" style="2" bestFit="1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620446.14</v>
      </c>
      <c r="E13" s="27">
        <f t="shared" si="0"/>
        <v>620446.14</v>
      </c>
      <c r="F13" s="25">
        <v>620446.14</v>
      </c>
      <c r="G13" s="25">
        <v>620446.14</v>
      </c>
      <c r="H13" s="34">
        <f t="shared" si="1"/>
        <v>620446.14</v>
      </c>
    </row>
    <row r="14" spans="2:9" x14ac:dyDescent="0.2">
      <c r="B14" s="9" t="s">
        <v>16</v>
      </c>
      <c r="C14" s="25">
        <v>0</v>
      </c>
      <c r="D14" s="25">
        <v>7863946.3200000003</v>
      </c>
      <c r="E14" s="27">
        <f t="shared" si="0"/>
        <v>7863946.3200000003</v>
      </c>
      <c r="F14" s="25">
        <v>7863946.3200000003</v>
      </c>
      <c r="G14" s="25">
        <v>7863946.3200000003</v>
      </c>
      <c r="H14" s="34">
        <f t="shared" si="1"/>
        <v>7863946.3200000003</v>
      </c>
    </row>
    <row r="15" spans="2:9" x14ac:dyDescent="0.2">
      <c r="B15" s="9" t="s">
        <v>17</v>
      </c>
      <c r="C15" s="25">
        <v>0</v>
      </c>
      <c r="D15" s="25">
        <v>7090496.5199999996</v>
      </c>
      <c r="E15" s="27">
        <f t="shared" si="0"/>
        <v>7090496.5199999996</v>
      </c>
      <c r="F15" s="25">
        <v>7090496.5199999996</v>
      </c>
      <c r="G15" s="25">
        <v>7090496.5199999996</v>
      </c>
      <c r="H15" s="34">
        <f t="shared" si="1"/>
        <v>7090496.5199999996</v>
      </c>
    </row>
    <row r="16" spans="2:9" ht="15" customHeight="1" x14ac:dyDescent="0.2">
      <c r="B16" s="10" t="s">
        <v>18</v>
      </c>
      <c r="C16" s="25">
        <v>106510000</v>
      </c>
      <c r="D16" s="25">
        <v>0</v>
      </c>
      <c r="E16" s="27">
        <f t="shared" si="0"/>
        <v>106510000</v>
      </c>
      <c r="F16" s="25">
        <v>72240933.850000009</v>
      </c>
      <c r="G16" s="25">
        <v>72240933.849999994</v>
      </c>
      <c r="H16" s="34">
        <f t="shared" si="1"/>
        <v>-34269066.150000006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687602523.88999999</v>
      </c>
      <c r="D36" s="25">
        <v>318160752.63999999</v>
      </c>
      <c r="E36" s="30">
        <f t="shared" si="3"/>
        <v>1005763276.53</v>
      </c>
      <c r="F36" s="25">
        <v>841308754.08000004</v>
      </c>
      <c r="G36" s="25">
        <v>841308754.08000004</v>
      </c>
      <c r="H36" s="27">
        <f t="shared" ref="H36:H41" si="7">SUM(G36-C36)</f>
        <v>153706230.19000006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794112523.88999999</v>
      </c>
      <c r="D43" s="59">
        <f t="shared" ref="D43:H43" si="10">SUM(D10:D17,D30,D36,D37,D39)</f>
        <v>333735641.62</v>
      </c>
      <c r="E43" s="39">
        <f t="shared" si="10"/>
        <v>1127848165.51</v>
      </c>
      <c r="F43" s="59">
        <f t="shared" si="10"/>
        <v>929124576.91000009</v>
      </c>
      <c r="G43" s="59">
        <f t="shared" si="10"/>
        <v>929124576.91000009</v>
      </c>
      <c r="H43" s="39">
        <f t="shared" si="10"/>
        <v>135012053.02000004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3259022496</v>
      </c>
      <c r="D48" s="22">
        <f t="shared" ref="D48:G48" si="11">SUM(D49:D56)</f>
        <v>-96927666.069999993</v>
      </c>
      <c r="E48" s="27">
        <f>SUM(E49:E56)</f>
        <v>3162094829.9299998</v>
      </c>
      <c r="F48" s="22">
        <f t="shared" si="11"/>
        <v>4994831126.2299995</v>
      </c>
      <c r="G48" s="22">
        <f t="shared" si="11"/>
        <v>4994831126.2299995</v>
      </c>
      <c r="H48" s="27">
        <f>SUM(H49:H56)</f>
        <v>1735808630.2299995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3259022496</v>
      </c>
      <c r="D50" s="26">
        <v>-96927666.069999993</v>
      </c>
      <c r="E50" s="30">
        <f t="shared" ref="E50:E56" si="12">SUM(C50:D50)</f>
        <v>3162094829.9299998</v>
      </c>
      <c r="F50" s="26">
        <v>4994831126.2299995</v>
      </c>
      <c r="G50" s="26">
        <v>4994831126.2299995</v>
      </c>
      <c r="H50" s="30">
        <f t="shared" ref="H50:H56" si="13">SUM(G50-C50)</f>
        <v>1735808630.2299995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1845334665.3499999</v>
      </c>
      <c r="D57" s="22">
        <f t="shared" ref="D57:G57" si="14">SUM(D58:D61)</f>
        <v>0</v>
      </c>
      <c r="E57" s="27">
        <f t="shared" si="14"/>
        <v>1845334665.3499999</v>
      </c>
      <c r="F57" s="22">
        <f t="shared" si="14"/>
        <v>0</v>
      </c>
      <c r="G57" s="22">
        <f t="shared" si="14"/>
        <v>0</v>
      </c>
      <c r="H57" s="27">
        <f>SUM(H58:H61)</f>
        <v>-1845334665.3499999</v>
      </c>
    </row>
    <row r="58" spans="2:8" x14ac:dyDescent="0.2">
      <c r="B58" s="9" t="s">
        <v>58</v>
      </c>
      <c r="C58" s="26">
        <v>1717096049.8699999</v>
      </c>
      <c r="D58" s="26">
        <v>0</v>
      </c>
      <c r="E58" s="30">
        <f>SUM(C58:D58)</f>
        <v>1717096049.8699999</v>
      </c>
      <c r="F58" s="26">
        <v>0</v>
      </c>
      <c r="G58" s="26">
        <v>0</v>
      </c>
      <c r="H58" s="30">
        <f>SUM(G58-C58)</f>
        <v>-1717096049.8699999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128238615.48</v>
      </c>
      <c r="D61" s="26">
        <v>0</v>
      </c>
      <c r="E61" s="30">
        <f t="shared" si="15"/>
        <v>128238615.48</v>
      </c>
      <c r="F61" s="26">
        <v>0</v>
      </c>
      <c r="G61" s="26">
        <v>0</v>
      </c>
      <c r="H61" s="30">
        <f t="shared" si="16"/>
        <v>-128238615.48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5104357161.3500004</v>
      </c>
      <c r="D68" s="22">
        <f t="shared" ref="D68:G68" si="18">SUM(D48,D57,D62,D65,D66)</f>
        <v>-96927666.069999993</v>
      </c>
      <c r="E68" s="27">
        <f t="shared" si="18"/>
        <v>5007429495.2799997</v>
      </c>
      <c r="F68" s="22">
        <f t="shared" si="18"/>
        <v>4994831126.2299995</v>
      </c>
      <c r="G68" s="22">
        <f t="shared" si="18"/>
        <v>4994831126.2299995</v>
      </c>
      <c r="H68" s="27">
        <f>SUM(H48,H57,H62,H65,H66)</f>
        <v>-109526035.12000036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5898469685.2400007</v>
      </c>
      <c r="D73" s="22">
        <f t="shared" ref="D73:G73" si="21">SUM(D43,D68,D70)</f>
        <v>236807975.55000001</v>
      </c>
      <c r="E73" s="27">
        <f t="shared" si="21"/>
        <v>6135277660.79</v>
      </c>
      <c r="F73" s="22">
        <f t="shared" si="21"/>
        <v>5923955703.1399994</v>
      </c>
      <c r="G73" s="22">
        <f t="shared" si="21"/>
        <v>5923955703.1399994</v>
      </c>
      <c r="H73" s="27">
        <f>SUM(H43,H68,H70)</f>
        <v>25486017.899999678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2020-01-08T20:55:35Z</dcterms:created>
  <dcterms:modified xsi:type="dcterms:W3CDTF">2023-02-02T18:11:29Z</dcterms:modified>
</cp:coreProperties>
</file>